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<sst xmlns="http://schemas.openxmlformats.org/spreadsheetml/2006/main" count="271" uniqueCount="135">
  <si>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</si>
  <si>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</si>
  <si>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</si>
  <si>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</si>
  <si>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</si>
  <si>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</si>
  <si>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</si>
  <si>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</si>
  <si>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</si>
  <si>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</si>
  <si>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</si>
  <si>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</si>
  <si>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</si>
  <si>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</si>
  <si>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</si>
  <si>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</si>
  <si>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</si>
  <si>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</si>
  <si>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</si>
  <si>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</si>
  <si>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</si>
  <si>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</si>
  <si>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</si>
  <si>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</si>
  <si>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</si>
  <si>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</si>
  <si>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</si>
  <si>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</si>
  <si>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>Część 1</t>
  </si>
  <si>
    <t>Część 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</si>
  <si>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</si>
  <si>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</si>
  <si>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</si>
  <si>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</si>
  <si>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</si>
  <si>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</si>
  <si>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</si>
  <si>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</si>
  <si>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</si>
  <si>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</si>
  <si>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</si>
  <si>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</si>
  <si>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</si>
  <si>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</si>
  <si>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</si>
  <si>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UWAGA! POWYŻSZY FORMULARZ CENOWY ZAWIERA AUTOMATYCZNE FUNKCJE - NALEŻY UZUPEŁNIĆ KOLUMNY X, B i V. ZAMAWIAJĄCY ZAZNACZA, ŻE NINIEJSZY FORMULARZ JEST TYLKO WZOREM I TO DO WYKONAWCY NALEŻY PRAWIDŁOWE OBLICZENIE CENY</t>
  </si>
  <si>
    <t>Zamawiający dopuszcza mozliwość składania ofert na poszczególne części.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</si>
  <si>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</si>
  <si>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</si>
  <si>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</si>
  <si>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</si>
  <si>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</si>
  <si>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</si>
  <si>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</si>
  <si>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</si>
  <si>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</si>
  <si>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</si>
  <si>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</si>
  <si>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</si>
  <si>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</si>
  <si>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</si>
  <si>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</si>
  <si>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</si>
  <si>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</si>
  <si>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</si>
  <si>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</si>
  <si>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</si>
  <si>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</si>
  <si>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</si>
  <si>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</si>
  <si>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</si>
  <si>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</si>
  <si>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</si>
  <si>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</si>
  <si>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</si>
  <si>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</si>
  <si>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</si>
  <si>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Butelki z ciemnego szkła a 1000 ml + nakrętki </t>
  </si>
  <si>
    <t xml:space="preserve">Butelki z ciemnego szkła a 500 ml + nakrętki </t>
  </si>
  <si>
    <t xml:space="preserve">Butelki z ciemnego szkła a 250 ml + nakrętki </t>
  </si>
  <si>
    <t xml:space="preserve">Butelki z ciemnego szkła a 125ml + nakrętki </t>
  </si>
  <si>
    <t xml:space="preserve">Butelki z ciemnego szkła a 100ml + nakrętki </t>
  </si>
  <si>
    <t xml:space="preserve">Butelki z ciemnego szkła a 65 ml + nakrętki </t>
  </si>
  <si>
    <t xml:space="preserve">Butelki z ciemnego szkła a 20 ml + nakrętki </t>
  </si>
  <si>
    <t xml:space="preserve">Butelki z ciemnego szkła a 10 ml + nakrętki </t>
  </si>
  <si>
    <t xml:space="preserve">Butelki do kropli ocznych jałowe z zakraplaczem a 10 ml </t>
  </si>
  <si>
    <t>Pudełka recepturowe białe a 30 g</t>
  </si>
  <si>
    <t>Podkładki pergaminowe 75 mm x100 szt</t>
  </si>
  <si>
    <t>Podkładki pergaminowe 100 mm x100 szt</t>
  </si>
  <si>
    <t>Torebki papierowe białe 100 g x 1 szt</t>
  </si>
  <si>
    <t>Torebki papierowe pomarańczowe  x 1 szt</t>
  </si>
  <si>
    <t>Torebki papierowe białe 1000 g x1 kg</t>
  </si>
  <si>
    <t>Jednorazowy filtr do przesączania kropli ocznych Cronus SARTORIUS (50 szt. W opakowaniu)</t>
  </si>
  <si>
    <t>Tłuczek do moździerza 115 mm</t>
  </si>
  <si>
    <t>Możdzierz 110 ml</t>
  </si>
  <si>
    <t>Drut do plomby x 1 kg</t>
  </si>
  <si>
    <t>Formy do czopków 1 g / 12 otworów x 25 szt</t>
  </si>
  <si>
    <t>Formy do czopków 2 g / 12 otworów x 25 szt</t>
  </si>
  <si>
    <t>Formy do czopków 3 g / 12  otworów x 25 szt</t>
  </si>
  <si>
    <t>Tuba 20/33 ml do Unguatora x 10 szt</t>
  </si>
  <si>
    <t>Tuba 100/140 ml do Unguatora x 10 szt</t>
  </si>
  <si>
    <t>Tuba 200/280 ml do Unguatora x 5 szt</t>
  </si>
  <si>
    <t xml:space="preserve">Zaklejarka do kartonów </t>
  </si>
  <si>
    <t>Gąbki do mycia naczyń recepturowych x 5 szt.</t>
  </si>
  <si>
    <t>Etykietki samoprzylepne pomarańczowe 4,5 cm x 8 cm</t>
  </si>
  <si>
    <t>Etykietki samoprzylepne pomarańczowe 6 cm x 8 cm</t>
  </si>
  <si>
    <t>Etykietki samoprzylepne białe 4,5 cm x 8 cm</t>
  </si>
  <si>
    <t>Etykietki samoprzylepne z dużą ilością kleju do kropli ocznych 3,5cm x 6,5 cm</t>
  </si>
  <si>
    <t>Etykietki samoprzylepne pomarańczowe z dużą ilością kleju 3,5 cm x 6,5 cm</t>
  </si>
  <si>
    <t>Parownica Porcelanowa z wylewem 63 ml</t>
  </si>
  <si>
    <t>Parownica Porcelanowa z wylewem 100 ml</t>
  </si>
  <si>
    <t>Parownica Porcelanowa z wylewem 150 ml</t>
  </si>
  <si>
    <t>Parownica Porcelanowa z wylewem 200 ml</t>
  </si>
  <si>
    <t>Bagietka szklana 200 mm</t>
  </si>
  <si>
    <t>Bagietka szklana 250 mm</t>
  </si>
  <si>
    <t>Bagietka szklana 300 mm</t>
  </si>
  <si>
    <t>Zlewki  50 ml</t>
  </si>
  <si>
    <t>Zlewki  100 ml</t>
  </si>
  <si>
    <t>Zlewki  250 ml</t>
  </si>
  <si>
    <t>Zlewki  300 ml</t>
  </si>
  <si>
    <t>Zlewki  600 ml</t>
  </si>
  <si>
    <t>Zlewki  1000 ml</t>
  </si>
  <si>
    <t>Zlewki  2000 ml</t>
  </si>
  <si>
    <t>op</t>
  </si>
  <si>
    <r>
      <t>WZÓR FORMULARZA CENOWEGO - DZPZ/ 333/ 6 / 2023</t>
    </r>
    <r>
      <rPr>
        <sz val="11"/>
        <rFont val="Arial"/>
        <family val="2"/>
      </rPr>
      <t xml:space="preserve"> </t>
    </r>
  </si>
  <si>
    <t>Część 3</t>
  </si>
  <si>
    <t>Kapsułki skrobiowe nr 3 a 1000 szt</t>
  </si>
  <si>
    <t>Kapsułki skrobiowe nr 4 a 1000 szt</t>
  </si>
  <si>
    <t>Kapsułki skrobiowe nr 5 a 1000 szt</t>
  </si>
  <si>
    <t>Kapsułki skrobiowe nr 6 a 1000 szt</t>
  </si>
  <si>
    <t>Zamawiający wymaga surowca farmaceutycznego przeznaczonego do receptury aptecznej</t>
  </si>
  <si>
    <t>Kapsułki żelatynowe rozmiar  "00" x 500 szt</t>
  </si>
  <si>
    <t>Część 4</t>
  </si>
  <si>
    <t>Kapsułkarka do kapsułek "00" z pozycjonerem (zestaw). Ze stali nierdzewnej.</t>
  </si>
  <si>
    <t>szt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</si>
</sst>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8" borderId="0" applyNumberFormat="0" applyBorder="0" applyAlignment="0" applyProtection="0"/>
    <xf numFmtId="0" fontId="37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7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17" borderId="0" applyNumberFormat="0" applyBorder="0" applyAlignment="0" applyProtection="0"/>
    <xf numFmtId="0" fontId="37" fillId="27" borderId="0" applyNumberFormat="0" applyBorder="0" applyAlignment="0" applyProtection="0"/>
    <xf numFmtId="0" fontId="9" fillId="19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0" applyNumberFormat="0" applyBorder="0" applyAlignment="0" applyProtection="0"/>
    <xf numFmtId="0" fontId="9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" applyNumberFormat="0" applyAlignment="0" applyProtection="0"/>
    <xf numFmtId="0" fontId="40" fillId="42" borderId="2" applyNumberFormat="0" applyAlignment="0" applyProtection="0"/>
    <xf numFmtId="0" fontId="10" fillId="6" borderId="0" applyNumberFormat="0" applyBorder="0" applyAlignment="0" applyProtection="0"/>
    <xf numFmtId="0" fontId="41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2" fillId="0" borderId="0" applyFont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44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50" fillId="46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1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Border="0" applyProtection="0">
      <alignment/>
    </xf>
    <xf numFmtId="175" fontId="52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7" fillId="48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49" borderId="1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1" borderId="22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3" fillId="0" borderId="18" xfId="8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82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79" applyNumberFormat="1" applyFont="1" applyBorder="1" applyAlignment="1">
      <alignment horizontal="center" vertical="center"/>
      <protection/>
    </xf>
    <xf numFmtId="0" fontId="6" fillId="0" borderId="18" xfId="79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" fontId="35" fillId="0" borderId="37" xfId="0" applyNumberFormat="1" applyFont="1" applyBorder="1" applyAlignment="1">
      <alignment wrapText="1"/>
    </xf>
    <xf numFmtId="1" fontId="35" fillId="0" borderId="18" xfId="0" applyNumberFormat="1" applyFont="1" applyBorder="1" applyAlignment="1">
      <alignment wrapText="1"/>
    </xf>
    <xf numFmtId="1" fontId="35" fillId="52" borderId="37" xfId="0" applyNumberFormat="1" applyFont="1" applyFill="1" applyBorder="1" applyAlignment="1">
      <alignment wrapText="1"/>
    </xf>
    <xf numFmtId="1" fontId="36" fillId="0" borderId="18" xfId="0" applyNumberFormat="1" applyFont="1" applyBorder="1" applyAlignment="1">
      <alignment horizontal="center" vertical="center"/>
    </xf>
    <xf numFmtId="166" fontId="3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" fontId="35" fillId="0" borderId="23" xfId="0" applyNumberFormat="1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center" vertical="center"/>
    </xf>
    <xf numFmtId="9" fontId="3" fillId="0" borderId="21" xfId="82" applyFont="1" applyBorder="1" applyAlignment="1">
      <alignment horizontal="center" vertical="center" wrapText="1"/>
    </xf>
    <xf numFmtId="166" fontId="3" fillId="0" borderId="4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3" fillId="0" borderId="41" xfId="0" applyNumberFormat="1" applyFont="1" applyBorder="1" applyAlignment="1">
      <alignment horizontal="center" vertical="center" wrapText="1"/>
    </xf>
    <xf numFmtId="9" fontId="2" fillId="0" borderId="42" xfId="82" applyFont="1" applyBorder="1" applyAlignment="1">
      <alignment horizontal="center" vertical="center" wrapText="1"/>
    </xf>
    <xf numFmtId="9" fontId="2" fillId="0" borderId="43" xfId="82" applyFont="1" applyBorder="1" applyAlignment="1">
      <alignment horizontal="center" vertical="center" wrapText="1"/>
    </xf>
    <xf numFmtId="9" fontId="2" fillId="0" borderId="44" xfId="82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9" fontId="3" fillId="0" borderId="25" xfId="82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58" fillId="53" borderId="53" xfId="0" applyFont="1" applyFill="1" applyBorder="1" applyAlignment="1">
      <alignment horizontal="center" vertical="center" wrapText="1"/>
    </xf>
    <xf numFmtId="0" fontId="58" fillId="53" borderId="54" xfId="0" applyFont="1" applyFill="1" applyBorder="1" applyAlignment="1">
      <alignment horizontal="center" vertical="center" wrapText="1"/>
    </xf>
    <xf numFmtId="0" fontId="58" fillId="53" borderId="55" xfId="0" applyFont="1" applyFill="1" applyBorder="1" applyAlignment="1">
      <alignment horizontal="center" vertical="center" wrapText="1"/>
    </xf>
    <xf numFmtId="166" fontId="3" fillId="53" borderId="56" xfId="0" applyNumberFormat="1" applyFont="1" applyFill="1" applyBorder="1" applyAlignment="1">
      <alignment horizontal="center" vertical="center" wrapText="1"/>
    </xf>
    <xf numFmtId="166" fontId="3" fillId="53" borderId="57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" fontId="35" fillId="0" borderId="31" xfId="0" applyNumberFormat="1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166" fontId="3" fillId="49" borderId="18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Border="1" applyAlignment="1">
      <alignment vertical="center" wrapText="1"/>
    </xf>
    <xf numFmtId="166" fontId="0" fillId="0" borderId="18" xfId="0" applyNumberFormat="1" applyBorder="1" applyAlignment="1">
      <alignment/>
    </xf>
    <xf numFmtId="166" fontId="3" fillId="50" borderId="18" xfId="0" applyNumberFormat="1" applyFont="1" applyFill="1" applyBorder="1" applyAlignment="1">
      <alignment horizontal="center" vertical="center" wrapText="1"/>
    </xf>
    <xf numFmtId="166" fontId="3" fillId="51" borderId="18" xfId="0" applyNumberFormat="1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166" fontId="3" fillId="51" borderId="38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21" borderId="43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4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vertical="center"/>
    </xf>
    <xf numFmtId="0" fontId="3" fillId="0" borderId="59" xfId="0" applyFont="1" applyBorder="1" applyAlignment="1">
      <alignment/>
    </xf>
    <xf numFmtId="0" fontId="3" fillId="0" borderId="24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8" fillId="53" borderId="51" xfId="0" applyFont="1" applyFill="1" applyBorder="1" applyAlignment="1">
      <alignment horizontal="center" vertical="center" wrapText="1"/>
    </xf>
    <xf numFmtId="0" fontId="58" fillId="53" borderId="43" xfId="0" applyFont="1" applyFill="1" applyBorder="1" applyAlignment="1">
      <alignment horizontal="center" vertical="center" wrapText="1"/>
    </xf>
    <xf numFmtId="0" fontId="58" fillId="53" borderId="44" xfId="0" applyFont="1" applyFill="1" applyBorder="1" applyAlignment="1">
      <alignment horizontal="center" vertical="center" wrapText="1"/>
    </xf>
    <xf numFmtId="1" fontId="35" fillId="0" borderId="56" xfId="0" applyNumberFormat="1" applyFont="1" applyBorder="1" applyAlignment="1">
      <alignment wrapText="1"/>
    </xf>
    <xf numFmtId="0" fontId="2" fillId="3" borderId="4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vertical="center"/>
    </xf>
    <xf numFmtId="0" fontId="2" fillId="14" borderId="4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vertical="center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3\_ZamowieniaPubliczne\PRZETARGI\ANNA%20SYCHOWICZ\2023\6-%20utensylia%20apteczne\Utensylia_apteczne_28.12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TENSYLIA 17.11.2022"/>
      <sheetName val="UTENSYLIA 28.12.202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2"/>
  <sheetViews>
    <sheetView tabSelected="1" zoomScalePageLayoutView="0" workbookViewId="0" topLeftCell="A75">
      <selection activeCell="O85" sqref="O85"/>
    </sheetView>
  </sheetViews>
  <sheetFormatPr defaultColWidth="9.140625" defaultRowHeight="12.75"/>
  <cols>
    <col min="1" max="1" width="7.421875" style="18" customWidth="1"/>
    <col min="2" max="2" width="56.28125" style="43" customWidth="1"/>
    <col min="3" max="3" width="25.421875" style="18" customWidth="1"/>
    <col min="4" max="4" width="6.421875" style="18" customWidth="1"/>
    <col min="5" max="5" width="9.57421875" style="30" customWidth="1"/>
    <col min="6" max="6" width="13.421875" style="18" customWidth="1"/>
    <col min="7" max="7" width="14.00390625" style="18" customWidth="1"/>
    <col min="8" max="8" width="10.421875" style="18" customWidth="1"/>
    <col min="9" max="9" width="14.421875" style="18" customWidth="1"/>
    <col min="10" max="10" width="13.8515625" style="18" customWidth="1"/>
    <col min="11" max="11" width="15.28125" style="18" customWidth="1"/>
  </cols>
  <sheetData>
    <row r="2" spans="1:11" ht="12.75">
      <c r="A2" s="56" t="s">
        <v>124</v>
      </c>
      <c r="B2" s="57"/>
      <c r="C2" s="57"/>
      <c r="D2" s="57"/>
      <c r="E2" s="57"/>
      <c r="F2" s="57"/>
      <c r="G2" s="58"/>
      <c r="H2" s="62" t="s">
        <v>27</v>
      </c>
      <c r="I2" s="63"/>
      <c r="J2" s="63"/>
      <c r="K2" s="64"/>
    </row>
    <row r="3" spans="1:11" ht="12.75">
      <c r="A3" s="59"/>
      <c r="B3" s="60"/>
      <c r="C3" s="60"/>
      <c r="D3" s="60"/>
      <c r="E3" s="60"/>
      <c r="F3" s="60"/>
      <c r="G3" s="61"/>
      <c r="H3" s="65"/>
      <c r="I3" s="66"/>
      <c r="J3" s="66"/>
      <c r="K3" s="67"/>
    </row>
    <row r="4" spans="1:11" ht="30" customHeight="1" thickBot="1">
      <c r="A4" s="129" t="s">
        <v>28</v>
      </c>
      <c r="B4" s="130"/>
      <c r="C4" s="130"/>
      <c r="D4" s="130"/>
      <c r="E4" s="130"/>
      <c r="F4" s="130"/>
      <c r="G4" s="131"/>
      <c r="H4" s="68"/>
      <c r="I4" s="69"/>
      <c r="J4" s="69"/>
      <c r="K4" s="70"/>
    </row>
    <row r="5" spans="1:11" ht="15.75" customHeight="1" thickBot="1">
      <c r="A5" s="3"/>
      <c r="B5" s="44"/>
      <c r="C5" s="4" t="s">
        <v>10</v>
      </c>
      <c r="D5" s="4" t="s">
        <v>23</v>
      </c>
      <c r="E5" s="29" t="s">
        <v>0</v>
      </c>
      <c r="F5" s="5" t="s">
        <v>1</v>
      </c>
      <c r="G5" s="6" t="s">
        <v>12</v>
      </c>
      <c r="H5" s="7" t="s">
        <v>22</v>
      </c>
      <c r="I5" s="8" t="s">
        <v>11</v>
      </c>
      <c r="J5" s="9" t="s">
        <v>18</v>
      </c>
      <c r="K5" s="10" t="s">
        <v>19</v>
      </c>
    </row>
    <row r="6" spans="1:14" ht="63.75" customHeight="1" thickBot="1">
      <c r="A6" s="85" t="s">
        <v>13</v>
      </c>
      <c r="B6" s="29" t="s">
        <v>2</v>
      </c>
      <c r="C6" s="86" t="s">
        <v>24</v>
      </c>
      <c r="D6" s="29" t="s">
        <v>6</v>
      </c>
      <c r="E6" s="29" t="s">
        <v>5</v>
      </c>
      <c r="F6" s="87" t="s">
        <v>4</v>
      </c>
      <c r="G6" s="87" t="s">
        <v>8</v>
      </c>
      <c r="H6" s="87" t="s">
        <v>21</v>
      </c>
      <c r="I6" s="87" t="s">
        <v>3</v>
      </c>
      <c r="J6" s="88" t="s">
        <v>7</v>
      </c>
      <c r="K6" s="89" t="s">
        <v>9</v>
      </c>
      <c r="L6" s="1"/>
      <c r="M6" s="1"/>
      <c r="N6" s="1"/>
    </row>
    <row r="7" spans="1:14" ht="34.5" customHeight="1">
      <c r="A7" s="78" t="s">
        <v>20</v>
      </c>
      <c r="B7" s="79" t="s">
        <v>77</v>
      </c>
      <c r="C7" s="80"/>
      <c r="D7" s="81" t="s">
        <v>26</v>
      </c>
      <c r="E7" s="82">
        <v>100</v>
      </c>
      <c r="F7" s="16"/>
      <c r="G7" s="16">
        <f>ROUND(E7*F7,2)</f>
        <v>0</v>
      </c>
      <c r="H7" s="83"/>
      <c r="I7" s="16">
        <f>ROUND(G7*H7,2)</f>
        <v>0</v>
      </c>
      <c r="J7" s="16">
        <f>ROUND(K7/E7,2)</f>
        <v>0</v>
      </c>
      <c r="K7" s="84">
        <f>ROUND(SUM(G7,I7),2)</f>
        <v>0</v>
      </c>
      <c r="L7" s="1"/>
      <c r="M7" s="1"/>
      <c r="N7" s="1"/>
    </row>
    <row r="8" spans="1:14" ht="34.5" customHeight="1">
      <c r="A8" s="36" t="s">
        <v>30</v>
      </c>
      <c r="B8" s="73" t="s">
        <v>78</v>
      </c>
      <c r="C8" s="35"/>
      <c r="D8" s="34" t="s">
        <v>26</v>
      </c>
      <c r="E8" s="76">
        <v>200</v>
      </c>
      <c r="F8" s="34"/>
      <c r="G8" s="12">
        <f aca="true" t="shared" si="0" ref="G8:G52">ROUND(E8*F8,2)</f>
        <v>0</v>
      </c>
      <c r="H8" s="34"/>
      <c r="I8" s="12">
        <f aca="true" t="shared" si="1" ref="I8:I52">ROUND(G8*H8,2)</f>
        <v>0</v>
      </c>
      <c r="J8" s="12">
        <f aca="true" t="shared" si="2" ref="J8:J21">ROUND(K8/E8,2)</f>
        <v>0</v>
      </c>
      <c r="K8" s="77">
        <f aca="true" t="shared" si="3" ref="K8:K52">ROUND(SUM(G8,I8),2)</f>
        <v>0</v>
      </c>
      <c r="L8" s="1"/>
      <c r="M8" s="1"/>
      <c r="N8" s="1"/>
    </row>
    <row r="9" spans="1:14" ht="34.5" customHeight="1">
      <c r="A9" s="36" t="s">
        <v>31</v>
      </c>
      <c r="B9" s="73" t="s">
        <v>79</v>
      </c>
      <c r="C9" s="35"/>
      <c r="D9" s="34" t="s">
        <v>26</v>
      </c>
      <c r="E9" s="76">
        <v>100</v>
      </c>
      <c r="F9" s="34"/>
      <c r="G9" s="12">
        <f t="shared" si="0"/>
        <v>0</v>
      </c>
      <c r="H9" s="34"/>
      <c r="I9" s="12">
        <f t="shared" si="1"/>
        <v>0</v>
      </c>
      <c r="J9" s="12">
        <f t="shared" si="2"/>
        <v>0</v>
      </c>
      <c r="K9" s="77">
        <f t="shared" si="3"/>
        <v>0</v>
      </c>
      <c r="L9" s="1"/>
      <c r="M9" s="1"/>
      <c r="N9" s="1"/>
    </row>
    <row r="10" spans="1:14" ht="34.5" customHeight="1">
      <c r="A10" s="36" t="s">
        <v>32</v>
      </c>
      <c r="B10" s="74" t="s">
        <v>80</v>
      </c>
      <c r="C10" s="35"/>
      <c r="D10" s="34" t="s">
        <v>26</v>
      </c>
      <c r="E10" s="76">
        <v>800</v>
      </c>
      <c r="F10" s="34"/>
      <c r="G10" s="12">
        <f t="shared" si="0"/>
        <v>0</v>
      </c>
      <c r="H10" s="34"/>
      <c r="I10" s="12">
        <f t="shared" si="1"/>
        <v>0</v>
      </c>
      <c r="J10" s="12">
        <f t="shared" si="2"/>
        <v>0</v>
      </c>
      <c r="K10" s="77">
        <f t="shared" si="3"/>
        <v>0</v>
      </c>
      <c r="L10" s="1"/>
      <c r="M10" s="1"/>
      <c r="N10" s="1"/>
    </row>
    <row r="11" spans="1:14" ht="34.5" customHeight="1">
      <c r="A11" s="36" t="s">
        <v>33</v>
      </c>
      <c r="B11" s="73" t="s">
        <v>81</v>
      </c>
      <c r="C11" s="35"/>
      <c r="D11" s="34" t="s">
        <v>26</v>
      </c>
      <c r="E11" s="76">
        <v>600</v>
      </c>
      <c r="F11" s="34"/>
      <c r="G11" s="12">
        <f t="shared" si="0"/>
        <v>0</v>
      </c>
      <c r="H11" s="34"/>
      <c r="I11" s="12">
        <f t="shared" si="1"/>
        <v>0</v>
      </c>
      <c r="J11" s="12">
        <f t="shared" si="2"/>
        <v>0</v>
      </c>
      <c r="K11" s="77">
        <f t="shared" si="3"/>
        <v>0</v>
      </c>
      <c r="L11" s="1"/>
      <c r="M11" s="1"/>
      <c r="N11" s="1"/>
    </row>
    <row r="12" spans="1:14" ht="34.5" customHeight="1">
      <c r="A12" s="36" t="s">
        <v>34</v>
      </c>
      <c r="B12" s="73" t="s">
        <v>82</v>
      </c>
      <c r="C12" s="35"/>
      <c r="D12" s="34" t="s">
        <v>26</v>
      </c>
      <c r="E12" s="76">
        <v>100</v>
      </c>
      <c r="F12" s="34"/>
      <c r="G12" s="12">
        <f t="shared" si="0"/>
        <v>0</v>
      </c>
      <c r="H12" s="34"/>
      <c r="I12" s="12">
        <f t="shared" si="1"/>
        <v>0</v>
      </c>
      <c r="J12" s="12">
        <f t="shared" si="2"/>
        <v>0</v>
      </c>
      <c r="K12" s="77">
        <f t="shared" si="3"/>
        <v>0</v>
      </c>
      <c r="L12" s="1"/>
      <c r="M12" s="1"/>
      <c r="N12" s="1"/>
    </row>
    <row r="13" spans="1:14" ht="34.5" customHeight="1">
      <c r="A13" s="36" t="s">
        <v>35</v>
      </c>
      <c r="B13" s="73" t="s">
        <v>83</v>
      </c>
      <c r="C13" s="35"/>
      <c r="D13" s="34" t="s">
        <v>26</v>
      </c>
      <c r="E13" s="76">
        <v>300</v>
      </c>
      <c r="F13" s="34"/>
      <c r="G13" s="12">
        <f t="shared" si="0"/>
        <v>0</v>
      </c>
      <c r="H13" s="34"/>
      <c r="I13" s="12">
        <f t="shared" si="1"/>
        <v>0</v>
      </c>
      <c r="J13" s="12">
        <f t="shared" si="2"/>
        <v>0</v>
      </c>
      <c r="K13" s="77">
        <f t="shared" si="3"/>
        <v>0</v>
      </c>
      <c r="L13" s="1"/>
      <c r="M13" s="1"/>
      <c r="N13" s="1"/>
    </row>
    <row r="14" spans="1:14" ht="34.5" customHeight="1">
      <c r="A14" s="36" t="s">
        <v>36</v>
      </c>
      <c r="B14" s="73" t="s">
        <v>84</v>
      </c>
      <c r="C14" s="35"/>
      <c r="D14" s="34" t="s">
        <v>26</v>
      </c>
      <c r="E14" s="76">
        <v>600</v>
      </c>
      <c r="F14" s="34"/>
      <c r="G14" s="12">
        <f t="shared" si="0"/>
        <v>0</v>
      </c>
      <c r="H14" s="34"/>
      <c r="I14" s="12">
        <f t="shared" si="1"/>
        <v>0</v>
      </c>
      <c r="J14" s="12">
        <f t="shared" si="2"/>
        <v>0</v>
      </c>
      <c r="K14" s="77">
        <f t="shared" si="3"/>
        <v>0</v>
      </c>
      <c r="L14" s="1"/>
      <c r="M14" s="1"/>
      <c r="N14" s="1"/>
    </row>
    <row r="15" spans="1:14" ht="34.5" customHeight="1">
      <c r="A15" s="36" t="s">
        <v>37</v>
      </c>
      <c r="B15" s="75" t="s">
        <v>85</v>
      </c>
      <c r="C15" s="35"/>
      <c r="D15" s="34" t="s">
        <v>26</v>
      </c>
      <c r="E15" s="76">
        <v>2000</v>
      </c>
      <c r="F15" s="34"/>
      <c r="G15" s="12">
        <f t="shared" si="0"/>
        <v>0</v>
      </c>
      <c r="H15" s="34"/>
      <c r="I15" s="12">
        <f t="shared" si="1"/>
        <v>0</v>
      </c>
      <c r="J15" s="12">
        <f t="shared" si="2"/>
        <v>0</v>
      </c>
      <c r="K15" s="77">
        <f t="shared" si="3"/>
        <v>0</v>
      </c>
      <c r="L15" s="1"/>
      <c r="M15" s="1"/>
      <c r="N15" s="1"/>
    </row>
    <row r="16" spans="1:14" ht="34.5" customHeight="1">
      <c r="A16" s="36" t="s">
        <v>38</v>
      </c>
      <c r="B16" s="73" t="s">
        <v>86</v>
      </c>
      <c r="C16" s="35"/>
      <c r="D16" s="34" t="s">
        <v>26</v>
      </c>
      <c r="E16" s="76">
        <v>150</v>
      </c>
      <c r="F16" s="34"/>
      <c r="G16" s="12">
        <f t="shared" si="0"/>
        <v>0</v>
      </c>
      <c r="H16" s="34"/>
      <c r="I16" s="12">
        <f t="shared" si="1"/>
        <v>0</v>
      </c>
      <c r="J16" s="12">
        <f t="shared" si="2"/>
        <v>0</v>
      </c>
      <c r="K16" s="77">
        <f t="shared" si="3"/>
        <v>0</v>
      </c>
      <c r="L16" s="1"/>
      <c r="M16" s="1"/>
      <c r="N16" s="1"/>
    </row>
    <row r="17" spans="1:14" ht="34.5" customHeight="1">
      <c r="A17" s="36" t="s">
        <v>39</v>
      </c>
      <c r="B17" s="73" t="s">
        <v>87</v>
      </c>
      <c r="C17" s="35"/>
      <c r="D17" s="34" t="s">
        <v>123</v>
      </c>
      <c r="E17" s="76">
        <v>40</v>
      </c>
      <c r="F17" s="34"/>
      <c r="G17" s="12">
        <f t="shared" si="0"/>
        <v>0</v>
      </c>
      <c r="H17" s="34"/>
      <c r="I17" s="12">
        <f t="shared" si="1"/>
        <v>0</v>
      </c>
      <c r="J17" s="12">
        <f t="shared" si="2"/>
        <v>0</v>
      </c>
      <c r="K17" s="77">
        <f t="shared" si="3"/>
        <v>0</v>
      </c>
      <c r="L17" s="1"/>
      <c r="M17" s="1"/>
      <c r="N17" s="1"/>
    </row>
    <row r="18" spans="1:14" ht="41.25" customHeight="1">
      <c r="A18" s="36" t="s">
        <v>40</v>
      </c>
      <c r="B18" s="73" t="s">
        <v>88</v>
      </c>
      <c r="C18" s="35"/>
      <c r="D18" s="34" t="s">
        <v>123</v>
      </c>
      <c r="E18" s="76">
        <v>40</v>
      </c>
      <c r="F18" s="34"/>
      <c r="G18" s="12">
        <f t="shared" si="0"/>
        <v>0</v>
      </c>
      <c r="H18" s="34"/>
      <c r="I18" s="12">
        <f t="shared" si="1"/>
        <v>0</v>
      </c>
      <c r="J18" s="12">
        <f t="shared" si="2"/>
        <v>0</v>
      </c>
      <c r="K18" s="77">
        <f t="shared" si="3"/>
        <v>0</v>
      </c>
      <c r="L18" s="1"/>
      <c r="M18" s="1"/>
      <c r="N18" s="1"/>
    </row>
    <row r="19" spans="1:14" ht="34.5" customHeight="1">
      <c r="A19" s="36" t="s">
        <v>41</v>
      </c>
      <c r="B19" s="73" t="s">
        <v>89</v>
      </c>
      <c r="C19" s="35"/>
      <c r="D19" s="34" t="s">
        <v>26</v>
      </c>
      <c r="E19" s="76">
        <v>1700</v>
      </c>
      <c r="F19" s="34"/>
      <c r="G19" s="12">
        <f t="shared" si="0"/>
        <v>0</v>
      </c>
      <c r="H19" s="34"/>
      <c r="I19" s="12">
        <f t="shared" si="1"/>
        <v>0</v>
      </c>
      <c r="J19" s="12">
        <f t="shared" si="2"/>
        <v>0</v>
      </c>
      <c r="K19" s="77">
        <f t="shared" si="3"/>
        <v>0</v>
      </c>
      <c r="L19" s="1"/>
      <c r="M19" s="1"/>
      <c r="N19" s="1"/>
    </row>
    <row r="20" spans="1:14" ht="34.5" customHeight="1">
      <c r="A20" s="36" t="s">
        <v>42</v>
      </c>
      <c r="B20" s="73" t="s">
        <v>90</v>
      </c>
      <c r="C20" s="35"/>
      <c r="D20" s="34" t="s">
        <v>26</v>
      </c>
      <c r="E20" s="76">
        <v>500</v>
      </c>
      <c r="F20" s="34"/>
      <c r="G20" s="12">
        <f t="shared" si="0"/>
        <v>0</v>
      </c>
      <c r="H20" s="34"/>
      <c r="I20" s="12">
        <f t="shared" si="1"/>
        <v>0</v>
      </c>
      <c r="J20" s="12">
        <f t="shared" si="2"/>
        <v>0</v>
      </c>
      <c r="K20" s="77">
        <f t="shared" si="3"/>
        <v>0</v>
      </c>
      <c r="L20" s="1"/>
      <c r="M20" s="1"/>
      <c r="N20" s="1"/>
    </row>
    <row r="21" spans="1:14" ht="34.5" customHeight="1">
      <c r="A21" s="36" t="s">
        <v>43</v>
      </c>
      <c r="B21" s="73" t="s">
        <v>91</v>
      </c>
      <c r="C21" s="35"/>
      <c r="D21" s="34" t="s">
        <v>26</v>
      </c>
      <c r="E21" s="76">
        <v>15</v>
      </c>
      <c r="F21" s="34"/>
      <c r="G21" s="12">
        <f t="shared" si="0"/>
        <v>0</v>
      </c>
      <c r="H21" s="34"/>
      <c r="I21" s="12">
        <f t="shared" si="1"/>
        <v>0</v>
      </c>
      <c r="J21" s="12">
        <f t="shared" si="2"/>
        <v>0</v>
      </c>
      <c r="K21" s="77">
        <f t="shared" si="3"/>
        <v>0</v>
      </c>
      <c r="L21" s="1"/>
      <c r="M21" s="1"/>
      <c r="N21" s="1"/>
    </row>
    <row r="22" spans="1:14" ht="34.5" customHeight="1">
      <c r="A22" s="36" t="s">
        <v>44</v>
      </c>
      <c r="B22" s="73" t="s">
        <v>92</v>
      </c>
      <c r="C22" s="11"/>
      <c r="D22" s="34" t="s">
        <v>123</v>
      </c>
      <c r="E22" s="76">
        <v>2</v>
      </c>
      <c r="F22" s="12"/>
      <c r="G22" s="12">
        <f t="shared" si="0"/>
        <v>0</v>
      </c>
      <c r="H22" s="31"/>
      <c r="I22" s="12">
        <f t="shared" si="1"/>
        <v>0</v>
      </c>
      <c r="J22" s="12">
        <f>ROUND(K22/E22,2)</f>
        <v>0</v>
      </c>
      <c r="K22" s="77">
        <f t="shared" si="3"/>
        <v>0</v>
      </c>
      <c r="L22" s="1"/>
      <c r="M22" s="1"/>
      <c r="N22" s="1"/>
    </row>
    <row r="23" spans="1:14" ht="34.5" customHeight="1">
      <c r="A23" s="36" t="s">
        <v>47</v>
      </c>
      <c r="B23" s="73" t="s">
        <v>93</v>
      </c>
      <c r="C23" s="11"/>
      <c r="D23" s="34" t="s">
        <v>26</v>
      </c>
      <c r="E23" s="76">
        <v>2</v>
      </c>
      <c r="F23" s="12"/>
      <c r="G23" s="12">
        <f t="shared" si="0"/>
        <v>0</v>
      </c>
      <c r="H23" s="31"/>
      <c r="I23" s="12">
        <f t="shared" si="1"/>
        <v>0</v>
      </c>
      <c r="J23" s="12">
        <f aca="true" t="shared" si="4" ref="J23:J52">ROUND(K23/E23,2)</f>
        <v>0</v>
      </c>
      <c r="K23" s="77">
        <f t="shared" si="3"/>
        <v>0</v>
      </c>
      <c r="L23" s="1"/>
      <c r="M23" s="1"/>
      <c r="N23" s="1"/>
    </row>
    <row r="24" spans="1:14" ht="34.5" customHeight="1">
      <c r="A24" s="36" t="s">
        <v>48</v>
      </c>
      <c r="B24" s="73" t="s">
        <v>94</v>
      </c>
      <c r="C24" s="11"/>
      <c r="D24" s="34" t="s">
        <v>26</v>
      </c>
      <c r="E24" s="76">
        <v>10</v>
      </c>
      <c r="F24" s="12"/>
      <c r="G24" s="12">
        <f t="shared" si="0"/>
        <v>0</v>
      </c>
      <c r="H24" s="31"/>
      <c r="I24" s="12">
        <f t="shared" si="1"/>
        <v>0</v>
      </c>
      <c r="J24" s="12">
        <f t="shared" si="4"/>
        <v>0</v>
      </c>
      <c r="K24" s="77">
        <f t="shared" si="3"/>
        <v>0</v>
      </c>
      <c r="L24" s="1"/>
      <c r="M24" s="1"/>
      <c r="N24" s="1"/>
    </row>
    <row r="25" spans="1:14" ht="34.5" customHeight="1">
      <c r="A25" s="36" t="s">
        <v>49</v>
      </c>
      <c r="B25" s="73" t="s">
        <v>95</v>
      </c>
      <c r="C25" s="11"/>
      <c r="D25" s="34" t="s">
        <v>26</v>
      </c>
      <c r="E25" s="76">
        <v>4</v>
      </c>
      <c r="F25" s="12"/>
      <c r="G25" s="12">
        <f t="shared" si="0"/>
        <v>0</v>
      </c>
      <c r="H25" s="31"/>
      <c r="I25" s="12">
        <f t="shared" si="1"/>
        <v>0</v>
      </c>
      <c r="J25" s="12">
        <f t="shared" si="4"/>
        <v>0</v>
      </c>
      <c r="K25" s="77">
        <f t="shared" si="3"/>
        <v>0</v>
      </c>
      <c r="L25" s="1"/>
      <c r="M25" s="1"/>
      <c r="N25" s="1"/>
    </row>
    <row r="26" spans="1:14" ht="34.5" customHeight="1">
      <c r="A26" s="36" t="s">
        <v>50</v>
      </c>
      <c r="B26" s="73" t="s">
        <v>96</v>
      </c>
      <c r="C26" s="11"/>
      <c r="D26" s="34" t="s">
        <v>123</v>
      </c>
      <c r="E26" s="76">
        <v>2</v>
      </c>
      <c r="F26" s="12"/>
      <c r="G26" s="12">
        <f t="shared" si="0"/>
        <v>0</v>
      </c>
      <c r="H26" s="31"/>
      <c r="I26" s="12">
        <f t="shared" si="1"/>
        <v>0</v>
      </c>
      <c r="J26" s="12">
        <f t="shared" si="4"/>
        <v>0</v>
      </c>
      <c r="K26" s="77">
        <f t="shared" si="3"/>
        <v>0</v>
      </c>
      <c r="L26" s="1"/>
      <c r="M26" s="1"/>
      <c r="N26" s="1"/>
    </row>
    <row r="27" spans="1:14" ht="34.5" customHeight="1">
      <c r="A27" s="36" t="s">
        <v>51</v>
      </c>
      <c r="B27" s="73" t="s">
        <v>97</v>
      </c>
      <c r="C27" s="11"/>
      <c r="D27" s="34" t="s">
        <v>123</v>
      </c>
      <c r="E27" s="76">
        <v>2</v>
      </c>
      <c r="F27" s="12"/>
      <c r="G27" s="12">
        <f t="shared" si="0"/>
        <v>0</v>
      </c>
      <c r="H27" s="31"/>
      <c r="I27" s="12">
        <f t="shared" si="1"/>
        <v>0</v>
      </c>
      <c r="J27" s="12">
        <f t="shared" si="4"/>
        <v>0</v>
      </c>
      <c r="K27" s="77">
        <f t="shared" si="3"/>
        <v>0</v>
      </c>
      <c r="L27" s="1"/>
      <c r="M27" s="1"/>
      <c r="N27" s="1"/>
    </row>
    <row r="28" spans="1:14" ht="34.5" customHeight="1">
      <c r="A28" s="36" t="s">
        <v>52</v>
      </c>
      <c r="B28" s="73" t="s">
        <v>98</v>
      </c>
      <c r="C28" s="11"/>
      <c r="D28" s="34" t="s">
        <v>123</v>
      </c>
      <c r="E28" s="76">
        <v>1</v>
      </c>
      <c r="F28" s="12"/>
      <c r="G28" s="12">
        <f t="shared" si="0"/>
        <v>0</v>
      </c>
      <c r="H28" s="31"/>
      <c r="I28" s="12">
        <f t="shared" si="1"/>
        <v>0</v>
      </c>
      <c r="J28" s="12">
        <f t="shared" si="4"/>
        <v>0</v>
      </c>
      <c r="K28" s="77">
        <f t="shared" si="3"/>
        <v>0</v>
      </c>
      <c r="L28" s="1"/>
      <c r="M28" s="1"/>
      <c r="N28" s="1"/>
    </row>
    <row r="29" spans="1:14" ht="34.5" customHeight="1">
      <c r="A29" s="36" t="s">
        <v>53</v>
      </c>
      <c r="B29" s="73" t="s">
        <v>99</v>
      </c>
      <c r="C29" s="11"/>
      <c r="D29" s="34" t="s">
        <v>123</v>
      </c>
      <c r="E29" s="76">
        <v>50</v>
      </c>
      <c r="F29" s="12"/>
      <c r="G29" s="12">
        <f t="shared" si="0"/>
        <v>0</v>
      </c>
      <c r="H29" s="31"/>
      <c r="I29" s="12">
        <f t="shared" si="1"/>
        <v>0</v>
      </c>
      <c r="J29" s="12">
        <f t="shared" si="4"/>
        <v>0</v>
      </c>
      <c r="K29" s="77">
        <f t="shared" si="3"/>
        <v>0</v>
      </c>
      <c r="L29" s="1"/>
      <c r="M29" s="1"/>
      <c r="N29" s="1"/>
    </row>
    <row r="30" spans="1:14" ht="34.5" customHeight="1">
      <c r="A30" s="36" t="s">
        <v>54</v>
      </c>
      <c r="B30" s="73" t="s">
        <v>100</v>
      </c>
      <c r="C30" s="11"/>
      <c r="D30" s="34" t="s">
        <v>123</v>
      </c>
      <c r="E30" s="76">
        <v>100</v>
      </c>
      <c r="F30" s="12"/>
      <c r="G30" s="12">
        <f t="shared" si="0"/>
        <v>0</v>
      </c>
      <c r="H30" s="31"/>
      <c r="I30" s="12">
        <f t="shared" si="1"/>
        <v>0</v>
      </c>
      <c r="J30" s="12">
        <f t="shared" si="4"/>
        <v>0</v>
      </c>
      <c r="K30" s="77">
        <f t="shared" si="3"/>
        <v>0</v>
      </c>
      <c r="L30" s="1"/>
      <c r="M30" s="1"/>
      <c r="N30" s="1"/>
    </row>
    <row r="31" spans="1:14" ht="34.5" customHeight="1">
      <c r="A31" s="36" t="s">
        <v>55</v>
      </c>
      <c r="B31" s="73" t="s">
        <v>101</v>
      </c>
      <c r="C31" s="11"/>
      <c r="D31" s="34" t="s">
        <v>123</v>
      </c>
      <c r="E31" s="76">
        <v>150</v>
      </c>
      <c r="F31" s="12"/>
      <c r="G31" s="12">
        <f t="shared" si="0"/>
        <v>0</v>
      </c>
      <c r="H31" s="31"/>
      <c r="I31" s="12">
        <f t="shared" si="1"/>
        <v>0</v>
      </c>
      <c r="J31" s="12">
        <f t="shared" si="4"/>
        <v>0</v>
      </c>
      <c r="K31" s="77">
        <f t="shared" si="3"/>
        <v>0</v>
      </c>
      <c r="L31" s="1"/>
      <c r="M31" s="1"/>
      <c r="N31" s="1"/>
    </row>
    <row r="32" spans="1:14" ht="34.5" customHeight="1">
      <c r="A32" s="36" t="s">
        <v>56</v>
      </c>
      <c r="B32" s="73" t="s">
        <v>102</v>
      </c>
      <c r="C32" s="11"/>
      <c r="D32" s="34" t="s">
        <v>26</v>
      </c>
      <c r="E32" s="76">
        <v>5</v>
      </c>
      <c r="F32" s="12"/>
      <c r="G32" s="12">
        <f t="shared" si="0"/>
        <v>0</v>
      </c>
      <c r="H32" s="31"/>
      <c r="I32" s="12">
        <f t="shared" si="1"/>
        <v>0</v>
      </c>
      <c r="J32" s="12">
        <f t="shared" si="4"/>
        <v>0</v>
      </c>
      <c r="K32" s="77">
        <f t="shared" si="3"/>
        <v>0</v>
      </c>
      <c r="L32" s="1"/>
      <c r="M32" s="1"/>
      <c r="N32" s="1"/>
    </row>
    <row r="33" spans="1:256" ht="34.5" customHeight="1">
      <c r="A33" s="36" t="s">
        <v>57</v>
      </c>
      <c r="B33" s="73" t="s">
        <v>103</v>
      </c>
      <c r="C33" s="72"/>
      <c r="D33" s="34" t="s">
        <v>26</v>
      </c>
      <c r="E33" s="76">
        <v>24</v>
      </c>
      <c r="F33" s="72"/>
      <c r="G33" s="12">
        <f t="shared" si="0"/>
        <v>0</v>
      </c>
      <c r="H33" s="72"/>
      <c r="I33" s="12">
        <f t="shared" si="1"/>
        <v>0</v>
      </c>
      <c r="J33" s="12">
        <f t="shared" si="4"/>
        <v>0</v>
      </c>
      <c r="K33" s="77">
        <f t="shared" si="3"/>
        <v>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</row>
    <row r="34" spans="1:14" ht="34.5" customHeight="1">
      <c r="A34" s="36" t="s">
        <v>58</v>
      </c>
      <c r="B34" s="73" t="s">
        <v>104</v>
      </c>
      <c r="C34" s="11"/>
      <c r="D34" s="34" t="s">
        <v>26</v>
      </c>
      <c r="E34" s="37">
        <v>3000</v>
      </c>
      <c r="F34" s="12"/>
      <c r="G34" s="12">
        <f t="shared" si="0"/>
        <v>0</v>
      </c>
      <c r="H34" s="31"/>
      <c r="I34" s="12">
        <f t="shared" si="1"/>
        <v>0</v>
      </c>
      <c r="J34" s="12">
        <f t="shared" si="4"/>
        <v>0</v>
      </c>
      <c r="K34" s="77">
        <f t="shared" si="3"/>
        <v>0</v>
      </c>
      <c r="L34" s="1"/>
      <c r="M34" s="1"/>
      <c r="N34" s="1"/>
    </row>
    <row r="35" spans="1:14" ht="34.5" customHeight="1">
      <c r="A35" s="36" t="s">
        <v>59</v>
      </c>
      <c r="B35" s="73" t="s">
        <v>105</v>
      </c>
      <c r="C35" s="11"/>
      <c r="D35" s="34" t="s">
        <v>26</v>
      </c>
      <c r="E35" s="37">
        <v>3500</v>
      </c>
      <c r="F35" s="12"/>
      <c r="G35" s="12">
        <f t="shared" si="0"/>
        <v>0</v>
      </c>
      <c r="H35" s="31"/>
      <c r="I35" s="12">
        <f t="shared" si="1"/>
        <v>0</v>
      </c>
      <c r="J35" s="12">
        <f t="shared" si="4"/>
        <v>0</v>
      </c>
      <c r="K35" s="77">
        <f t="shared" si="3"/>
        <v>0</v>
      </c>
      <c r="L35" s="1"/>
      <c r="M35" s="1"/>
      <c r="N35" s="1"/>
    </row>
    <row r="36" spans="1:14" ht="34.5" customHeight="1">
      <c r="A36" s="36" t="s">
        <v>60</v>
      </c>
      <c r="B36" s="73" t="s">
        <v>106</v>
      </c>
      <c r="C36" s="11"/>
      <c r="D36" s="34" t="s">
        <v>26</v>
      </c>
      <c r="E36" s="37">
        <v>3000</v>
      </c>
      <c r="F36" s="12"/>
      <c r="G36" s="12">
        <f t="shared" si="0"/>
        <v>0</v>
      </c>
      <c r="H36" s="31"/>
      <c r="I36" s="12">
        <f t="shared" si="1"/>
        <v>0</v>
      </c>
      <c r="J36" s="12">
        <f t="shared" si="4"/>
        <v>0</v>
      </c>
      <c r="K36" s="77">
        <f t="shared" si="3"/>
        <v>0</v>
      </c>
      <c r="L36" s="1"/>
      <c r="M36" s="1"/>
      <c r="N36" s="1"/>
    </row>
    <row r="37" spans="1:14" ht="34.5" customHeight="1">
      <c r="A37" s="36" t="s">
        <v>61</v>
      </c>
      <c r="B37" s="73" t="s">
        <v>107</v>
      </c>
      <c r="C37" s="11"/>
      <c r="D37" s="34" t="s">
        <v>26</v>
      </c>
      <c r="E37" s="37">
        <v>3000</v>
      </c>
      <c r="F37" s="12"/>
      <c r="G37" s="12">
        <f t="shared" si="0"/>
        <v>0</v>
      </c>
      <c r="H37" s="31"/>
      <c r="I37" s="12">
        <f t="shared" si="1"/>
        <v>0</v>
      </c>
      <c r="J37" s="12">
        <f t="shared" si="4"/>
        <v>0</v>
      </c>
      <c r="K37" s="77">
        <f t="shared" si="3"/>
        <v>0</v>
      </c>
      <c r="L37" s="1"/>
      <c r="M37" s="1"/>
      <c r="N37" s="1"/>
    </row>
    <row r="38" spans="1:14" ht="34.5" customHeight="1">
      <c r="A38" s="36" t="s">
        <v>62</v>
      </c>
      <c r="B38" s="73" t="s">
        <v>108</v>
      </c>
      <c r="C38" s="11"/>
      <c r="D38" s="34" t="s">
        <v>26</v>
      </c>
      <c r="E38" s="37">
        <v>5000</v>
      </c>
      <c r="F38" s="12"/>
      <c r="G38" s="12">
        <f t="shared" si="0"/>
        <v>0</v>
      </c>
      <c r="H38" s="31"/>
      <c r="I38" s="12">
        <f t="shared" si="1"/>
        <v>0</v>
      </c>
      <c r="J38" s="12">
        <f t="shared" si="4"/>
        <v>0</v>
      </c>
      <c r="K38" s="77">
        <f t="shared" si="3"/>
        <v>0</v>
      </c>
      <c r="L38" s="1"/>
      <c r="M38" s="1"/>
      <c r="N38" s="1"/>
    </row>
    <row r="39" spans="1:14" ht="34.5" customHeight="1">
      <c r="A39" s="36" t="s">
        <v>63</v>
      </c>
      <c r="B39" s="74" t="s">
        <v>109</v>
      </c>
      <c r="C39" s="11"/>
      <c r="D39" s="34" t="s">
        <v>26</v>
      </c>
      <c r="E39" s="76">
        <v>2</v>
      </c>
      <c r="F39" s="12"/>
      <c r="G39" s="12">
        <f t="shared" si="0"/>
        <v>0</v>
      </c>
      <c r="H39" s="31"/>
      <c r="I39" s="12">
        <f t="shared" si="1"/>
        <v>0</v>
      </c>
      <c r="J39" s="12">
        <f t="shared" si="4"/>
        <v>0</v>
      </c>
      <c r="K39" s="77">
        <f t="shared" si="3"/>
        <v>0</v>
      </c>
      <c r="L39" s="1"/>
      <c r="M39" s="1"/>
      <c r="N39" s="1"/>
    </row>
    <row r="40" spans="1:14" ht="34.5" customHeight="1">
      <c r="A40" s="36" t="s">
        <v>64</v>
      </c>
      <c r="B40" s="74" t="s">
        <v>110</v>
      </c>
      <c r="C40" s="11"/>
      <c r="D40" s="34" t="s">
        <v>26</v>
      </c>
      <c r="E40" s="76">
        <v>3</v>
      </c>
      <c r="F40" s="12"/>
      <c r="G40" s="12">
        <f t="shared" si="0"/>
        <v>0</v>
      </c>
      <c r="H40" s="31"/>
      <c r="I40" s="12">
        <f t="shared" si="1"/>
        <v>0</v>
      </c>
      <c r="J40" s="12">
        <f t="shared" si="4"/>
        <v>0</v>
      </c>
      <c r="K40" s="77">
        <f t="shared" si="3"/>
        <v>0</v>
      </c>
      <c r="L40" s="1"/>
      <c r="M40" s="1"/>
      <c r="N40" s="1"/>
    </row>
    <row r="41" spans="1:14" ht="34.5" customHeight="1">
      <c r="A41" s="36" t="s">
        <v>65</v>
      </c>
      <c r="B41" s="74" t="s">
        <v>111</v>
      </c>
      <c r="C41" s="11"/>
      <c r="D41" s="34" t="s">
        <v>26</v>
      </c>
      <c r="E41" s="76">
        <v>2</v>
      </c>
      <c r="F41" s="12"/>
      <c r="G41" s="12">
        <f t="shared" si="0"/>
        <v>0</v>
      </c>
      <c r="H41" s="31"/>
      <c r="I41" s="12">
        <f t="shared" si="1"/>
        <v>0</v>
      </c>
      <c r="J41" s="12">
        <f t="shared" si="4"/>
        <v>0</v>
      </c>
      <c r="K41" s="77">
        <f t="shared" si="3"/>
        <v>0</v>
      </c>
      <c r="L41" s="1"/>
      <c r="M41" s="1"/>
      <c r="N41" s="1"/>
    </row>
    <row r="42" spans="1:14" ht="34.5" customHeight="1">
      <c r="A42" s="36" t="s">
        <v>66</v>
      </c>
      <c r="B42" s="74" t="s">
        <v>112</v>
      </c>
      <c r="C42" s="11"/>
      <c r="D42" s="34" t="s">
        <v>26</v>
      </c>
      <c r="E42" s="76">
        <v>2</v>
      </c>
      <c r="F42" s="12"/>
      <c r="G42" s="12">
        <f t="shared" si="0"/>
        <v>0</v>
      </c>
      <c r="H42" s="31"/>
      <c r="I42" s="12">
        <f t="shared" si="1"/>
        <v>0</v>
      </c>
      <c r="J42" s="12">
        <f t="shared" si="4"/>
        <v>0</v>
      </c>
      <c r="K42" s="77">
        <f t="shared" si="3"/>
        <v>0</v>
      </c>
      <c r="L42" s="1"/>
      <c r="M42" s="1"/>
      <c r="N42" s="1"/>
    </row>
    <row r="43" spans="1:14" ht="34.5" customHeight="1">
      <c r="A43" s="36" t="s">
        <v>67</v>
      </c>
      <c r="B43" s="74" t="s">
        <v>113</v>
      </c>
      <c r="C43" s="11"/>
      <c r="D43" s="34" t="s">
        <v>26</v>
      </c>
      <c r="E43" s="76">
        <v>10</v>
      </c>
      <c r="F43" s="12"/>
      <c r="G43" s="12">
        <f t="shared" si="0"/>
        <v>0</v>
      </c>
      <c r="H43" s="31"/>
      <c r="I43" s="12">
        <f t="shared" si="1"/>
        <v>0</v>
      </c>
      <c r="J43" s="12">
        <f t="shared" si="4"/>
        <v>0</v>
      </c>
      <c r="K43" s="77">
        <f t="shared" si="3"/>
        <v>0</v>
      </c>
      <c r="L43" s="1"/>
      <c r="M43" s="1"/>
      <c r="N43" s="1"/>
    </row>
    <row r="44" spans="1:256" ht="34.5" customHeight="1">
      <c r="A44" s="36" t="s">
        <v>68</v>
      </c>
      <c r="B44" s="74" t="s">
        <v>114</v>
      </c>
      <c r="C44" s="72"/>
      <c r="D44" s="34" t="s">
        <v>26</v>
      </c>
      <c r="E44" s="76">
        <v>10</v>
      </c>
      <c r="F44" s="72"/>
      <c r="G44" s="12">
        <f t="shared" si="0"/>
        <v>0</v>
      </c>
      <c r="H44" s="72"/>
      <c r="I44" s="12">
        <f t="shared" si="1"/>
        <v>0</v>
      </c>
      <c r="J44" s="12">
        <f t="shared" si="4"/>
        <v>0</v>
      </c>
      <c r="K44" s="77">
        <f t="shared" si="3"/>
        <v>0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</row>
    <row r="45" spans="1:14" ht="34.5" customHeight="1">
      <c r="A45" s="36" t="s">
        <v>69</v>
      </c>
      <c r="B45" s="74" t="s">
        <v>115</v>
      </c>
      <c r="C45" s="11"/>
      <c r="D45" s="34" t="s">
        <v>26</v>
      </c>
      <c r="E45" s="76">
        <v>10</v>
      </c>
      <c r="F45" s="12"/>
      <c r="G45" s="12">
        <f t="shared" si="0"/>
        <v>0</v>
      </c>
      <c r="H45" s="31"/>
      <c r="I45" s="12">
        <f t="shared" si="1"/>
        <v>0</v>
      </c>
      <c r="J45" s="12">
        <f t="shared" si="4"/>
        <v>0</v>
      </c>
      <c r="K45" s="77">
        <f t="shared" si="3"/>
        <v>0</v>
      </c>
      <c r="L45" s="1"/>
      <c r="M45" s="1"/>
      <c r="N45" s="1"/>
    </row>
    <row r="46" spans="1:14" ht="34.5" customHeight="1">
      <c r="A46" s="36" t="s">
        <v>70</v>
      </c>
      <c r="B46" s="74" t="s">
        <v>116</v>
      </c>
      <c r="C46" s="11"/>
      <c r="D46" s="34" t="s">
        <v>26</v>
      </c>
      <c r="E46" s="76">
        <v>10</v>
      </c>
      <c r="F46" s="12"/>
      <c r="G46" s="12">
        <f t="shared" si="0"/>
        <v>0</v>
      </c>
      <c r="H46" s="31"/>
      <c r="I46" s="12">
        <f t="shared" si="1"/>
        <v>0</v>
      </c>
      <c r="J46" s="12">
        <f t="shared" si="4"/>
        <v>0</v>
      </c>
      <c r="K46" s="77">
        <f t="shared" si="3"/>
        <v>0</v>
      </c>
      <c r="L46" s="1"/>
      <c r="M46" s="1"/>
      <c r="N46" s="1"/>
    </row>
    <row r="47" spans="1:14" ht="34.5" customHeight="1">
      <c r="A47" s="36" t="s">
        <v>71</v>
      </c>
      <c r="B47" s="74" t="s">
        <v>117</v>
      </c>
      <c r="C47" s="11"/>
      <c r="D47" s="34" t="s">
        <v>26</v>
      </c>
      <c r="E47" s="76">
        <v>10</v>
      </c>
      <c r="F47" s="12"/>
      <c r="G47" s="12">
        <f t="shared" si="0"/>
        <v>0</v>
      </c>
      <c r="H47" s="31"/>
      <c r="I47" s="12">
        <f t="shared" si="1"/>
        <v>0</v>
      </c>
      <c r="J47" s="12">
        <f t="shared" si="4"/>
        <v>0</v>
      </c>
      <c r="K47" s="77">
        <f t="shared" si="3"/>
        <v>0</v>
      </c>
      <c r="L47" s="1"/>
      <c r="M47" s="1"/>
      <c r="N47" s="1"/>
    </row>
    <row r="48" spans="1:14" ht="34.5" customHeight="1">
      <c r="A48" s="36" t="s">
        <v>72</v>
      </c>
      <c r="B48" s="74" t="s">
        <v>118</v>
      </c>
      <c r="C48" s="11"/>
      <c r="D48" s="34" t="s">
        <v>26</v>
      </c>
      <c r="E48" s="76">
        <v>10</v>
      </c>
      <c r="F48" s="12"/>
      <c r="G48" s="12">
        <f t="shared" si="0"/>
        <v>0</v>
      </c>
      <c r="H48" s="31"/>
      <c r="I48" s="12">
        <f t="shared" si="1"/>
        <v>0</v>
      </c>
      <c r="J48" s="12">
        <f t="shared" si="4"/>
        <v>0</v>
      </c>
      <c r="K48" s="77">
        <f t="shared" si="3"/>
        <v>0</v>
      </c>
      <c r="L48" s="1"/>
      <c r="M48" s="1"/>
      <c r="N48" s="1"/>
    </row>
    <row r="49" spans="1:14" ht="34.5" customHeight="1">
      <c r="A49" s="36" t="s">
        <v>73</v>
      </c>
      <c r="B49" s="74" t="s">
        <v>119</v>
      </c>
      <c r="C49" s="11"/>
      <c r="D49" s="34" t="s">
        <v>26</v>
      </c>
      <c r="E49" s="76">
        <v>5</v>
      </c>
      <c r="F49" s="12"/>
      <c r="G49" s="12">
        <f t="shared" si="0"/>
        <v>0</v>
      </c>
      <c r="H49" s="31"/>
      <c r="I49" s="12">
        <f t="shared" si="1"/>
        <v>0</v>
      </c>
      <c r="J49" s="12">
        <f t="shared" si="4"/>
        <v>0</v>
      </c>
      <c r="K49" s="77">
        <f t="shared" si="3"/>
        <v>0</v>
      </c>
      <c r="L49" s="1"/>
      <c r="M49" s="1"/>
      <c r="N49" s="1"/>
    </row>
    <row r="50" spans="1:14" ht="34.5" customHeight="1">
      <c r="A50" s="36" t="s">
        <v>74</v>
      </c>
      <c r="B50" s="73" t="s">
        <v>120</v>
      </c>
      <c r="C50" s="11"/>
      <c r="D50" s="34" t="s">
        <v>26</v>
      </c>
      <c r="E50" s="76">
        <v>5</v>
      </c>
      <c r="F50" s="12"/>
      <c r="G50" s="12">
        <f t="shared" si="0"/>
        <v>0</v>
      </c>
      <c r="H50" s="31"/>
      <c r="I50" s="12">
        <f t="shared" si="1"/>
        <v>0</v>
      </c>
      <c r="J50" s="12">
        <f t="shared" si="4"/>
        <v>0</v>
      </c>
      <c r="K50" s="77">
        <f t="shared" si="3"/>
        <v>0</v>
      </c>
      <c r="L50" s="1"/>
      <c r="M50" s="1"/>
      <c r="N50" s="1"/>
    </row>
    <row r="51" spans="1:14" ht="34.5" customHeight="1">
      <c r="A51" s="36" t="s">
        <v>75</v>
      </c>
      <c r="B51" s="73" t="s">
        <v>121</v>
      </c>
      <c r="C51" s="11"/>
      <c r="D51" s="34" t="s">
        <v>26</v>
      </c>
      <c r="E51" s="76">
        <v>5</v>
      </c>
      <c r="F51" s="12"/>
      <c r="G51" s="12">
        <f t="shared" si="0"/>
        <v>0</v>
      </c>
      <c r="H51" s="31"/>
      <c r="I51" s="12">
        <f t="shared" si="1"/>
        <v>0</v>
      </c>
      <c r="J51" s="12">
        <f t="shared" si="4"/>
        <v>0</v>
      </c>
      <c r="K51" s="77">
        <f t="shared" si="3"/>
        <v>0</v>
      </c>
      <c r="L51" s="1"/>
      <c r="M51" s="1"/>
      <c r="N51" s="1"/>
    </row>
    <row r="52" spans="1:14" ht="34.5" customHeight="1">
      <c r="A52" s="116" t="s">
        <v>76</v>
      </c>
      <c r="B52" s="117" t="s">
        <v>122</v>
      </c>
      <c r="C52" s="95"/>
      <c r="D52" s="118" t="s">
        <v>26</v>
      </c>
      <c r="E52" s="119">
        <v>5</v>
      </c>
      <c r="F52" s="96"/>
      <c r="G52" s="96">
        <f t="shared" si="0"/>
        <v>0</v>
      </c>
      <c r="H52" s="97"/>
      <c r="I52" s="96">
        <f t="shared" si="1"/>
        <v>0</v>
      </c>
      <c r="J52" s="96">
        <f t="shared" si="4"/>
        <v>0</v>
      </c>
      <c r="K52" s="98">
        <f t="shared" si="3"/>
        <v>0</v>
      </c>
      <c r="L52" s="1"/>
      <c r="M52" s="1"/>
      <c r="N52" s="1"/>
    </row>
    <row r="53" spans="1:15" ht="35.25" customHeight="1">
      <c r="A53" s="127" t="s">
        <v>46</v>
      </c>
      <c r="B53" s="120"/>
      <c r="C53" s="120"/>
      <c r="D53" s="120"/>
      <c r="E53" s="120"/>
      <c r="F53" s="121" t="s">
        <v>14</v>
      </c>
      <c r="G53" s="121">
        <f>SUM(G7:G22)</f>
        <v>0</v>
      </c>
      <c r="H53" s="122"/>
      <c r="I53" s="12"/>
      <c r="J53" s="12"/>
      <c r="K53" s="77"/>
      <c r="L53" s="1"/>
      <c r="M53" s="1"/>
      <c r="N53" s="1"/>
      <c r="O53" s="2"/>
    </row>
    <row r="54" spans="1:15" ht="28.5">
      <c r="A54" s="127"/>
      <c r="B54" s="120"/>
      <c r="C54" s="120"/>
      <c r="D54" s="120"/>
      <c r="E54" s="120"/>
      <c r="F54" s="123"/>
      <c r="G54" s="124"/>
      <c r="H54" s="125" t="s">
        <v>15</v>
      </c>
      <c r="I54" s="125">
        <f>SUM(I7:I53)</f>
        <v>0</v>
      </c>
      <c r="J54" s="12"/>
      <c r="K54" s="77"/>
      <c r="L54" s="1"/>
      <c r="M54" s="1"/>
      <c r="N54" s="1"/>
      <c r="O54" s="2"/>
    </row>
    <row r="55" spans="1:14" ht="28.5">
      <c r="A55" s="127"/>
      <c r="B55" s="120"/>
      <c r="C55" s="120"/>
      <c r="D55" s="120"/>
      <c r="E55" s="120"/>
      <c r="F55" s="123"/>
      <c r="G55" s="12"/>
      <c r="H55" s="12"/>
      <c r="I55" s="12"/>
      <c r="J55" s="126" t="s">
        <v>16</v>
      </c>
      <c r="K55" s="128">
        <f>SUM(K7:K54)</f>
        <v>0</v>
      </c>
      <c r="L55" s="1"/>
      <c r="M55" s="1"/>
      <c r="N55" s="1"/>
    </row>
    <row r="56" spans="1:14" ht="34.5" customHeight="1" thickBot="1">
      <c r="A56" s="111"/>
      <c r="B56" s="112"/>
      <c r="C56" s="112"/>
      <c r="D56" s="112"/>
      <c r="E56" s="112"/>
      <c r="F56" s="113"/>
      <c r="G56" s="114" t="s">
        <v>17</v>
      </c>
      <c r="H56" s="114"/>
      <c r="I56" s="114"/>
      <c r="J56" s="114"/>
      <c r="K56" s="115"/>
      <c r="L56" s="1"/>
      <c r="M56" s="1"/>
      <c r="N56" s="1"/>
    </row>
    <row r="57" spans="1:14" ht="34.5" customHeight="1" thickBot="1">
      <c r="A57" s="141"/>
      <c r="B57" s="142"/>
      <c r="C57" s="142"/>
      <c r="D57" s="142"/>
      <c r="E57" s="142"/>
      <c r="F57" s="142"/>
      <c r="G57" s="142"/>
      <c r="H57" s="142"/>
      <c r="I57" s="142"/>
      <c r="J57" s="142"/>
      <c r="K57" s="143"/>
      <c r="L57" s="1"/>
      <c r="M57" s="1"/>
      <c r="N57" s="1"/>
    </row>
    <row r="58" spans="1:14" ht="32.25" customHeight="1" thickBot="1">
      <c r="A58" s="135"/>
      <c r="B58" s="134" t="s">
        <v>29</v>
      </c>
      <c r="C58" s="132"/>
      <c r="D58" s="132"/>
      <c r="E58" s="132"/>
      <c r="F58" s="132"/>
      <c r="G58" s="133"/>
      <c r="H58" s="92" t="s">
        <v>27</v>
      </c>
      <c r="I58" s="93"/>
      <c r="J58" s="93"/>
      <c r="K58" s="94"/>
      <c r="L58" s="1"/>
      <c r="M58" s="1"/>
      <c r="N58" s="1"/>
    </row>
    <row r="59" spans="1:26" ht="15.75" customHeight="1">
      <c r="A59" s="136"/>
      <c r="B59" s="137"/>
      <c r="C59" s="8" t="s">
        <v>10</v>
      </c>
      <c r="D59" s="8" t="s">
        <v>23</v>
      </c>
      <c r="E59" s="25" t="s">
        <v>0</v>
      </c>
      <c r="F59" s="9" t="s">
        <v>1</v>
      </c>
      <c r="G59" s="10" t="s">
        <v>12</v>
      </c>
      <c r="H59" s="7" t="s">
        <v>22</v>
      </c>
      <c r="I59" s="8" t="s">
        <v>11</v>
      </c>
      <c r="J59" s="9" t="s">
        <v>18</v>
      </c>
      <c r="K59" s="10" t="s">
        <v>19</v>
      </c>
      <c r="L59" s="32"/>
      <c r="M59" s="32"/>
      <c r="N59" s="32"/>
      <c r="O59" s="32"/>
      <c r="P59" s="32"/>
      <c r="Q59" s="32"/>
      <c r="R59" s="32"/>
      <c r="S59" s="32"/>
      <c r="T59" s="33"/>
      <c r="U59" s="45"/>
      <c r="V59" s="45"/>
      <c r="W59" s="45"/>
      <c r="X59" s="46"/>
      <c r="Y59" s="1"/>
      <c r="Z59" s="1"/>
    </row>
    <row r="60" spans="1:26" ht="63.75" customHeight="1">
      <c r="A60" s="139" t="s">
        <v>13</v>
      </c>
      <c r="B60" s="34" t="s">
        <v>2</v>
      </c>
      <c r="C60" s="35" t="s">
        <v>24</v>
      </c>
      <c r="D60" s="34" t="s">
        <v>6</v>
      </c>
      <c r="E60" s="34" t="s">
        <v>5</v>
      </c>
      <c r="F60" s="34" t="s">
        <v>4</v>
      </c>
      <c r="G60" s="34" t="s">
        <v>8</v>
      </c>
      <c r="H60" s="34" t="s">
        <v>21</v>
      </c>
      <c r="I60" s="34" t="s">
        <v>3</v>
      </c>
      <c r="J60" s="138" t="s">
        <v>7</v>
      </c>
      <c r="K60" s="140" t="s">
        <v>9</v>
      </c>
      <c r="L60" s="32"/>
      <c r="M60" s="32"/>
      <c r="N60" s="32"/>
      <c r="O60" s="32"/>
      <c r="P60" s="32"/>
      <c r="Q60" s="32"/>
      <c r="R60" s="32"/>
      <c r="S60" s="32"/>
      <c r="T60" s="33"/>
      <c r="U60" s="45"/>
      <c r="V60" s="45"/>
      <c r="W60" s="45"/>
      <c r="X60" s="46"/>
      <c r="Y60" s="1"/>
      <c r="Z60" s="1"/>
    </row>
    <row r="61" spans="1:26" ht="36" customHeight="1">
      <c r="A61" s="99" t="s">
        <v>20</v>
      </c>
      <c r="B61" s="74" t="s">
        <v>126</v>
      </c>
      <c r="C61" s="11"/>
      <c r="D61" s="38" t="s">
        <v>123</v>
      </c>
      <c r="E61" s="37">
        <v>15</v>
      </c>
      <c r="F61" s="12"/>
      <c r="G61" s="12">
        <f>ROUND(E61*F61,2)</f>
        <v>0</v>
      </c>
      <c r="H61" s="31"/>
      <c r="I61" s="12">
        <f>ROUND(G61*H61,2)</f>
        <v>0</v>
      </c>
      <c r="J61" s="12">
        <f>ROUND(K61/E61,2)</f>
        <v>0</v>
      </c>
      <c r="K61" s="77">
        <f>ROUND(SUM(G61,I61),2)</f>
        <v>0</v>
      </c>
      <c r="L61" s="32"/>
      <c r="M61" s="32"/>
      <c r="N61" s="32"/>
      <c r="O61" s="32"/>
      <c r="P61" s="32"/>
      <c r="Q61" s="32"/>
      <c r="R61" s="32"/>
      <c r="S61" s="32"/>
      <c r="T61" s="33"/>
      <c r="U61" s="45"/>
      <c r="V61" s="45"/>
      <c r="W61" s="45"/>
      <c r="X61" s="46"/>
      <c r="Y61" s="1"/>
      <c r="Z61" s="1"/>
    </row>
    <row r="62" spans="1:26" ht="36" customHeight="1">
      <c r="A62" s="99" t="s">
        <v>30</v>
      </c>
      <c r="B62" s="74" t="s">
        <v>127</v>
      </c>
      <c r="C62" s="11"/>
      <c r="D62" s="38" t="s">
        <v>123</v>
      </c>
      <c r="E62" s="37">
        <v>5</v>
      </c>
      <c r="F62" s="12"/>
      <c r="G62" s="12">
        <f>ROUND(E62*F62,2)</f>
        <v>0</v>
      </c>
      <c r="H62" s="31"/>
      <c r="I62" s="12">
        <f>ROUND(G62*H62,2)</f>
        <v>0</v>
      </c>
      <c r="J62" s="12">
        <f>ROUND(K62/E62,2)</f>
        <v>0</v>
      </c>
      <c r="K62" s="77">
        <f>ROUND(SUM(G62,I62),2)</f>
        <v>0</v>
      </c>
      <c r="L62" s="32"/>
      <c r="M62" s="32"/>
      <c r="N62" s="32"/>
      <c r="O62" s="32"/>
      <c r="P62" s="32"/>
      <c r="Q62" s="32"/>
      <c r="R62" s="32"/>
      <c r="S62" s="32"/>
      <c r="T62" s="33"/>
      <c r="U62" s="45"/>
      <c r="V62" s="45"/>
      <c r="W62" s="45"/>
      <c r="X62" s="46"/>
      <c r="Y62" s="1"/>
      <c r="Z62" s="1"/>
    </row>
    <row r="63" spans="1:26" ht="36" customHeight="1">
      <c r="A63" s="99" t="s">
        <v>31</v>
      </c>
      <c r="B63" s="74" t="s">
        <v>128</v>
      </c>
      <c r="C63" s="11"/>
      <c r="D63" s="38" t="s">
        <v>123</v>
      </c>
      <c r="E63" s="37">
        <v>2</v>
      </c>
      <c r="F63" s="12"/>
      <c r="G63" s="12">
        <f>ROUND(E63*F63,2)</f>
        <v>0</v>
      </c>
      <c r="H63" s="31"/>
      <c r="I63" s="12">
        <f>ROUND(G63*H63,2)</f>
        <v>0</v>
      </c>
      <c r="J63" s="12">
        <f>ROUND(K63/E63,2)</f>
        <v>0</v>
      </c>
      <c r="K63" s="77">
        <f>ROUND(SUM(G63,I63),2)</f>
        <v>0</v>
      </c>
      <c r="L63" s="32"/>
      <c r="M63" s="32"/>
      <c r="N63" s="32"/>
      <c r="O63" s="32"/>
      <c r="P63" s="32"/>
      <c r="Q63" s="32"/>
      <c r="R63" s="32"/>
      <c r="S63" s="32"/>
      <c r="T63" s="33"/>
      <c r="U63" s="45"/>
      <c r="V63" s="45"/>
      <c r="W63" s="45"/>
      <c r="X63" s="46"/>
      <c r="Y63" s="1"/>
      <c r="Z63" s="1"/>
    </row>
    <row r="64" spans="1:26" ht="36" customHeight="1">
      <c r="A64" s="99" t="s">
        <v>32</v>
      </c>
      <c r="B64" s="74" t="s">
        <v>129</v>
      </c>
      <c r="C64" s="11"/>
      <c r="D64" s="38" t="s">
        <v>123</v>
      </c>
      <c r="E64" s="37">
        <v>2</v>
      </c>
      <c r="F64" s="12"/>
      <c r="G64" s="12">
        <f>ROUND(E64*F64,2)</f>
        <v>0</v>
      </c>
      <c r="H64" s="31"/>
      <c r="I64" s="12">
        <f>ROUND(G64*H64,2)</f>
        <v>0</v>
      </c>
      <c r="J64" s="12">
        <f>ROUND(K64/E64,2)</f>
        <v>0</v>
      </c>
      <c r="K64" s="77">
        <f>ROUND(SUM(G64,I64),2)</f>
        <v>0</v>
      </c>
      <c r="L64" s="32"/>
      <c r="M64" s="32"/>
      <c r="N64" s="32"/>
      <c r="O64" s="32"/>
      <c r="P64" s="32"/>
      <c r="Q64" s="32"/>
      <c r="R64" s="32"/>
      <c r="S64" s="32"/>
      <c r="T64" s="33"/>
      <c r="U64" s="45"/>
      <c r="V64" s="45"/>
      <c r="W64" s="45"/>
      <c r="X64" s="46"/>
      <c r="Y64" s="1"/>
      <c r="Z64" s="1"/>
    </row>
    <row r="65" spans="1:24" ht="29.25" thickBot="1">
      <c r="A65" s="100" t="s">
        <v>130</v>
      </c>
      <c r="B65" s="48"/>
      <c r="C65" s="48"/>
      <c r="D65" s="48"/>
      <c r="E65" s="48"/>
      <c r="F65" s="13" t="s">
        <v>14</v>
      </c>
      <c r="G65" s="13">
        <f>SUM(G61:G64)</f>
        <v>0</v>
      </c>
      <c r="H65" s="14"/>
      <c r="I65" s="15"/>
      <c r="J65" s="16"/>
      <c r="K65" s="84"/>
      <c r="L65" s="1"/>
      <c r="M65" s="1"/>
      <c r="N65" s="1"/>
      <c r="O65" s="2"/>
      <c r="V65" s="47"/>
      <c r="W65" s="47"/>
      <c r="X65" s="47"/>
    </row>
    <row r="66" spans="1:15" ht="29.25" thickBot="1">
      <c r="A66" s="100"/>
      <c r="B66" s="48"/>
      <c r="C66" s="48"/>
      <c r="D66" s="48"/>
      <c r="E66" s="48"/>
      <c r="F66" s="17"/>
      <c r="G66" s="90"/>
      <c r="H66" s="19" t="s">
        <v>15</v>
      </c>
      <c r="I66" s="19">
        <f>SUM(I61:I65)</f>
        <v>0</v>
      </c>
      <c r="J66" s="20"/>
      <c r="K66" s="91"/>
      <c r="L66" s="1"/>
      <c r="M66" s="1"/>
      <c r="N66" s="1"/>
      <c r="O66" s="2"/>
    </row>
    <row r="67" spans="1:14" ht="29.25" thickBot="1">
      <c r="A67" s="101"/>
      <c r="B67" s="49"/>
      <c r="C67" s="49"/>
      <c r="D67" s="49"/>
      <c r="E67" s="49"/>
      <c r="F67" s="21"/>
      <c r="G67" s="12"/>
      <c r="H67" s="16"/>
      <c r="I67" s="16"/>
      <c r="J67" s="22" t="s">
        <v>16</v>
      </c>
      <c r="K67" s="22">
        <f>SUM(K61:K66)</f>
        <v>0</v>
      </c>
      <c r="L67" s="1"/>
      <c r="M67" s="1"/>
      <c r="N67" s="1"/>
    </row>
    <row r="68" spans="1:14" ht="12.75">
      <c r="A68" s="102" t="s">
        <v>45</v>
      </c>
      <c r="B68" s="50"/>
      <c r="C68" s="50"/>
      <c r="D68" s="50"/>
      <c r="E68" s="50"/>
      <c r="F68" s="51"/>
      <c r="G68" s="54" t="s">
        <v>17</v>
      </c>
      <c r="H68" s="55"/>
      <c r="I68" s="55"/>
      <c r="J68" s="55"/>
      <c r="K68" s="103"/>
      <c r="L68" s="1"/>
      <c r="M68" s="1"/>
      <c r="N68" s="1"/>
    </row>
    <row r="69" spans="1:14" ht="12.75">
      <c r="A69" s="104"/>
      <c r="B69" s="52"/>
      <c r="C69" s="52"/>
      <c r="D69" s="52"/>
      <c r="E69" s="52"/>
      <c r="F69" s="53"/>
      <c r="G69" s="54"/>
      <c r="H69" s="55"/>
      <c r="I69" s="55"/>
      <c r="J69" s="55"/>
      <c r="K69" s="103"/>
      <c r="L69" s="1"/>
      <c r="M69" s="1"/>
      <c r="N69" s="1"/>
    </row>
    <row r="70" spans="1:14" ht="13.5" thickBot="1">
      <c r="A70" s="105" t="s">
        <v>25</v>
      </c>
      <c r="B70" s="106"/>
      <c r="C70" s="106"/>
      <c r="D70" s="106"/>
      <c r="E70" s="106"/>
      <c r="F70" s="107"/>
      <c r="G70" s="108"/>
      <c r="H70" s="109"/>
      <c r="I70" s="109"/>
      <c r="J70" s="109"/>
      <c r="K70" s="110"/>
      <c r="L70" s="1"/>
      <c r="M70" s="1"/>
      <c r="N70" s="1"/>
    </row>
    <row r="71" spans="1:14" ht="43.5" customHeight="1" thickBot="1">
      <c r="A71" s="39"/>
      <c r="B71" s="40"/>
      <c r="C71" s="40"/>
      <c r="D71" s="40"/>
      <c r="E71" s="40"/>
      <c r="F71" s="40"/>
      <c r="G71" s="41"/>
      <c r="H71" s="41"/>
      <c r="I71" s="41"/>
      <c r="J71" s="41"/>
      <c r="K71" s="42"/>
      <c r="L71" s="1"/>
      <c r="M71" s="1"/>
      <c r="N71" s="1"/>
    </row>
    <row r="72" spans="1:11" ht="30" customHeight="1" thickBot="1">
      <c r="A72" s="147"/>
      <c r="B72" s="145" t="s">
        <v>125</v>
      </c>
      <c r="C72" s="145"/>
      <c r="D72" s="145"/>
      <c r="E72" s="145"/>
      <c r="F72" s="145"/>
      <c r="G72" s="146"/>
      <c r="H72" s="92" t="s">
        <v>27</v>
      </c>
      <c r="I72" s="93"/>
      <c r="J72" s="93"/>
      <c r="K72" s="94"/>
    </row>
    <row r="73" spans="1:11" ht="15.75" thickBot="1">
      <c r="A73" s="3"/>
      <c r="B73" s="44"/>
      <c r="C73" s="4" t="s">
        <v>10</v>
      </c>
      <c r="D73" s="4" t="s">
        <v>23</v>
      </c>
      <c r="E73" s="29" t="s">
        <v>0</v>
      </c>
      <c r="F73" s="5" t="s">
        <v>1</v>
      </c>
      <c r="G73" s="6" t="s">
        <v>12</v>
      </c>
      <c r="H73" s="7" t="s">
        <v>22</v>
      </c>
      <c r="I73" s="8" t="s">
        <v>11</v>
      </c>
      <c r="J73" s="9" t="s">
        <v>18</v>
      </c>
      <c r="K73" s="10" t="s">
        <v>19</v>
      </c>
    </row>
    <row r="74" spans="1:11" ht="76.5">
      <c r="A74" s="23" t="s">
        <v>13</v>
      </c>
      <c r="B74" s="23" t="s">
        <v>2</v>
      </c>
      <c r="C74" s="24" t="s">
        <v>24</v>
      </c>
      <c r="D74" s="25" t="s">
        <v>6</v>
      </c>
      <c r="E74" s="25" t="s">
        <v>5</v>
      </c>
      <c r="F74" s="26" t="s">
        <v>4</v>
      </c>
      <c r="G74" s="26" t="s">
        <v>8</v>
      </c>
      <c r="H74" s="26" t="s">
        <v>21</v>
      </c>
      <c r="I74" s="26" t="s">
        <v>3</v>
      </c>
      <c r="J74" s="27" t="s">
        <v>7</v>
      </c>
      <c r="K74" s="28" t="s">
        <v>9</v>
      </c>
    </row>
    <row r="75" spans="1:11" ht="33" customHeight="1" thickBot="1">
      <c r="A75" s="99" t="s">
        <v>20</v>
      </c>
      <c r="B75" s="144" t="s">
        <v>131</v>
      </c>
      <c r="C75" s="11"/>
      <c r="D75" s="38" t="s">
        <v>123</v>
      </c>
      <c r="E75" s="37">
        <v>20</v>
      </c>
      <c r="F75" s="12"/>
      <c r="G75" s="12">
        <f>ROUND(E75*F75,2)</f>
        <v>0</v>
      </c>
      <c r="H75" s="31"/>
      <c r="I75" s="12">
        <f>ROUND(G75*H75,2)</f>
        <v>0</v>
      </c>
      <c r="J75" s="12">
        <f>ROUND(K75/E75,2)</f>
        <v>0</v>
      </c>
      <c r="K75" s="77">
        <f>ROUND(SUM(G75,I75),2)</f>
        <v>0</v>
      </c>
    </row>
    <row r="76" spans="1:11" ht="29.25" customHeight="1" thickBot="1">
      <c r="A76" s="100" t="s">
        <v>130</v>
      </c>
      <c r="B76" s="48"/>
      <c r="C76" s="48"/>
      <c r="D76" s="48"/>
      <c r="E76" s="48"/>
      <c r="F76" s="13" t="s">
        <v>14</v>
      </c>
      <c r="G76" s="13">
        <f>SUM(G75:G75)</f>
        <v>0</v>
      </c>
      <c r="H76" s="14"/>
      <c r="I76" s="15"/>
      <c r="J76" s="16"/>
      <c r="K76" s="84"/>
    </row>
    <row r="77" spans="1:11" ht="29.25" thickBot="1">
      <c r="A77" s="100"/>
      <c r="B77" s="48"/>
      <c r="C77" s="48"/>
      <c r="D77" s="48"/>
      <c r="E77" s="48"/>
      <c r="F77" s="17"/>
      <c r="G77" s="90"/>
      <c r="H77" s="19" t="s">
        <v>15</v>
      </c>
      <c r="I77" s="19">
        <f>SUM(I75:I76)</f>
        <v>0</v>
      </c>
      <c r="J77" s="20"/>
      <c r="K77" s="91"/>
    </row>
    <row r="78" spans="1:11" ht="29.25" thickBot="1">
      <c r="A78" s="101"/>
      <c r="B78" s="49"/>
      <c r="C78" s="49"/>
      <c r="D78" s="49"/>
      <c r="E78" s="49"/>
      <c r="F78" s="21"/>
      <c r="G78" s="12"/>
      <c r="H78" s="16"/>
      <c r="I78" s="16"/>
      <c r="J78" s="22" t="s">
        <v>16</v>
      </c>
      <c r="K78" s="22">
        <f>SUM(K75:K77)</f>
        <v>0</v>
      </c>
    </row>
    <row r="79" spans="1:11" ht="12.75">
      <c r="A79" s="102" t="s">
        <v>45</v>
      </c>
      <c r="B79" s="50"/>
      <c r="C79" s="50"/>
      <c r="D79" s="50"/>
      <c r="E79" s="50"/>
      <c r="F79" s="51"/>
      <c r="G79" s="54" t="s">
        <v>17</v>
      </c>
      <c r="H79" s="55"/>
      <c r="I79" s="55"/>
      <c r="J79" s="55"/>
      <c r="K79" s="103"/>
    </row>
    <row r="80" spans="1:11" ht="12.75">
      <c r="A80" s="104"/>
      <c r="B80" s="52"/>
      <c r="C80" s="52"/>
      <c r="D80" s="52"/>
      <c r="E80" s="52"/>
      <c r="F80" s="53"/>
      <c r="G80" s="54"/>
      <c r="H80" s="55"/>
      <c r="I80" s="55"/>
      <c r="J80" s="55"/>
      <c r="K80" s="103"/>
    </row>
    <row r="81" spans="1:11" ht="13.5" thickBot="1">
      <c r="A81" s="105" t="s">
        <v>25</v>
      </c>
      <c r="B81" s="106"/>
      <c r="C81" s="106"/>
      <c r="D81" s="106"/>
      <c r="E81" s="106"/>
      <c r="F81" s="107"/>
      <c r="G81" s="108"/>
      <c r="H81" s="109"/>
      <c r="I81" s="109"/>
      <c r="J81" s="109"/>
      <c r="K81" s="110"/>
    </row>
    <row r="82" ht="37.5" customHeight="1" thickBot="1"/>
    <row r="83" spans="1:11" ht="39" customHeight="1" thickBot="1">
      <c r="A83" s="150"/>
      <c r="B83" s="148" t="s">
        <v>132</v>
      </c>
      <c r="C83" s="148"/>
      <c r="D83" s="148"/>
      <c r="E83" s="148"/>
      <c r="F83" s="148"/>
      <c r="G83" s="149"/>
      <c r="H83" s="92" t="s">
        <v>27</v>
      </c>
      <c r="I83" s="93"/>
      <c r="J83" s="93"/>
      <c r="K83" s="94"/>
    </row>
    <row r="84" spans="1:11" ht="15.75" thickBot="1">
      <c r="A84" s="3"/>
      <c r="B84" s="44"/>
      <c r="C84" s="4" t="s">
        <v>10</v>
      </c>
      <c r="D84" s="4" t="s">
        <v>23</v>
      </c>
      <c r="E84" s="29" t="s">
        <v>0</v>
      </c>
      <c r="F84" s="5" t="s">
        <v>1</v>
      </c>
      <c r="G84" s="6" t="s">
        <v>12</v>
      </c>
      <c r="H84" s="7" t="s">
        <v>22</v>
      </c>
      <c r="I84" s="8" t="s">
        <v>11</v>
      </c>
      <c r="J84" s="9" t="s">
        <v>18</v>
      </c>
      <c r="K84" s="10" t="s">
        <v>19</v>
      </c>
    </row>
    <row r="85" spans="1:11" ht="76.5">
      <c r="A85" s="23" t="s">
        <v>13</v>
      </c>
      <c r="B85" s="23" t="s">
        <v>2</v>
      </c>
      <c r="C85" s="24" t="s">
        <v>24</v>
      </c>
      <c r="D85" s="25" t="s">
        <v>6</v>
      </c>
      <c r="E85" s="25" t="s">
        <v>5</v>
      </c>
      <c r="F85" s="26" t="s">
        <v>4</v>
      </c>
      <c r="G85" s="26" t="s">
        <v>8</v>
      </c>
      <c r="H85" s="26" t="s">
        <v>21</v>
      </c>
      <c r="I85" s="26" t="s">
        <v>3</v>
      </c>
      <c r="J85" s="27" t="s">
        <v>7</v>
      </c>
      <c r="K85" s="28" t="s">
        <v>9</v>
      </c>
    </row>
    <row r="86" spans="1:11" ht="47.25" customHeight="1" thickBot="1">
      <c r="A86" s="99" t="s">
        <v>20</v>
      </c>
      <c r="B86" s="144" t="s">
        <v>133</v>
      </c>
      <c r="C86" s="11"/>
      <c r="D86" s="38" t="s">
        <v>134</v>
      </c>
      <c r="E86" s="37">
        <v>1</v>
      </c>
      <c r="F86" s="12"/>
      <c r="G86" s="12">
        <f>ROUND(E86*F86,2)</f>
        <v>0</v>
      </c>
      <c r="H86" s="31"/>
      <c r="I86" s="12">
        <f>ROUND(G86*H86,2)</f>
        <v>0</v>
      </c>
      <c r="J86" s="12">
        <f>ROUND(K86/E86,2)</f>
        <v>0</v>
      </c>
      <c r="K86" s="77">
        <f>ROUND(SUM(G86,I86),2)</f>
        <v>0</v>
      </c>
    </row>
    <row r="87" spans="1:11" ht="29.25" thickBot="1">
      <c r="A87" s="127" t="s">
        <v>46</v>
      </c>
      <c r="B87" s="120"/>
      <c r="C87" s="120"/>
      <c r="D87" s="120"/>
      <c r="E87" s="120"/>
      <c r="F87" s="13" t="s">
        <v>14</v>
      </c>
      <c r="G87" s="13">
        <f>SUM(G86:G86)</f>
        <v>0</v>
      </c>
      <c r="H87" s="14"/>
      <c r="I87" s="15"/>
      <c r="J87" s="16"/>
      <c r="K87" s="84"/>
    </row>
    <row r="88" spans="1:11" ht="29.25" thickBot="1">
      <c r="A88" s="127"/>
      <c r="B88" s="120"/>
      <c r="C88" s="120"/>
      <c r="D88" s="120"/>
      <c r="E88" s="120"/>
      <c r="F88" s="17"/>
      <c r="G88" s="90"/>
      <c r="H88" s="19" t="s">
        <v>15</v>
      </c>
      <c r="I88" s="19">
        <f>SUM(I86:I87)</f>
        <v>0</v>
      </c>
      <c r="J88" s="20"/>
      <c r="K88" s="91"/>
    </row>
    <row r="89" spans="1:11" ht="27.75" customHeight="1" thickBot="1">
      <c r="A89" s="127"/>
      <c r="B89" s="120"/>
      <c r="C89" s="120"/>
      <c r="D89" s="120"/>
      <c r="E89" s="120"/>
      <c r="F89" s="21"/>
      <c r="G89" s="12"/>
      <c r="H89" s="16"/>
      <c r="I89" s="16"/>
      <c r="J89" s="22" t="s">
        <v>16</v>
      </c>
      <c r="K89" s="22">
        <f>SUM(K86:K88)</f>
        <v>0</v>
      </c>
    </row>
    <row r="90" spans="1:11" ht="12.75">
      <c r="A90" s="102" t="s">
        <v>45</v>
      </c>
      <c r="B90" s="50"/>
      <c r="C90" s="50"/>
      <c r="D90" s="50"/>
      <c r="E90" s="50"/>
      <c r="F90" s="51"/>
      <c r="G90" s="54" t="s">
        <v>17</v>
      </c>
      <c r="H90" s="55"/>
      <c r="I90" s="55"/>
      <c r="J90" s="55"/>
      <c r="K90" s="103"/>
    </row>
    <row r="91" spans="1:11" ht="12.75">
      <c r="A91" s="104"/>
      <c r="B91" s="52"/>
      <c r="C91" s="52"/>
      <c r="D91" s="52"/>
      <c r="E91" s="52"/>
      <c r="F91" s="53"/>
      <c r="G91" s="54"/>
      <c r="H91" s="55"/>
      <c r="I91" s="55"/>
      <c r="J91" s="55"/>
      <c r="K91" s="103"/>
    </row>
    <row r="92" spans="1:11" ht="13.5" thickBot="1">
      <c r="A92" s="105" t="s">
        <v>25</v>
      </c>
      <c r="B92" s="106"/>
      <c r="C92" s="106"/>
      <c r="D92" s="106"/>
      <c r="E92" s="106"/>
      <c r="F92" s="107"/>
      <c r="G92" s="108"/>
      <c r="H92" s="109"/>
      <c r="I92" s="109"/>
      <c r="J92" s="109"/>
      <c r="K92" s="110"/>
    </row>
  </sheetData>
  <sheetProtection/>
  <mergeCells count="25">
    <mergeCell ref="A90:F91"/>
    <mergeCell ref="G90:K92"/>
    <mergeCell ref="A92:F92"/>
    <mergeCell ref="G56:K56"/>
    <mergeCell ref="A56:F56"/>
    <mergeCell ref="B57:K57"/>
    <mergeCell ref="B83:G83"/>
    <mergeCell ref="H83:K83"/>
    <mergeCell ref="A87:E89"/>
    <mergeCell ref="B72:G72"/>
    <mergeCell ref="H72:K72"/>
    <mergeCell ref="A76:E78"/>
    <mergeCell ref="A79:F80"/>
    <mergeCell ref="G79:K81"/>
    <mergeCell ref="A81:F81"/>
    <mergeCell ref="A65:E67"/>
    <mergeCell ref="A68:F69"/>
    <mergeCell ref="G68:K70"/>
    <mergeCell ref="A70:F70"/>
    <mergeCell ref="A2:G3"/>
    <mergeCell ref="H2:K4"/>
    <mergeCell ref="A4:G4"/>
    <mergeCell ref="B58:G58"/>
    <mergeCell ref="H58:K58"/>
    <mergeCell ref="A53:E55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2022-11-09T11:34:47Z</cp:lastPrinted>
  <dcterms:created xsi:type="dcterms:W3CDTF">2012-02-10T11:34:38Z</dcterms:created>
  <dcterms:modified xsi:type="dcterms:W3CDTF">2023-01-03T11:23:39Z</dcterms:modified>
  <cp:category/>
  <cp:version/>
  <cp:contentType/>
  <cp:contentStatus/>
</cp:coreProperties>
</file>